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.weitz\Desktop\"/>
    </mc:Choice>
  </mc:AlternateContent>
  <xr:revisionPtr revIDLastSave="0" documentId="8_{C017B05C-922C-45F7-AACA-39FA453E601C}" xr6:coauthVersionLast="36" xr6:coauthVersionMax="36" xr10:uidLastSave="{00000000-0000-0000-0000-000000000000}"/>
  <workbookProtection lockStructure="1"/>
  <bookViews>
    <workbookView xWindow="2685" yWindow="765" windowWidth="12705" windowHeight="11595" xr2:uid="{00000000-000D-0000-FFFF-FFFF00000000}"/>
  </bookViews>
  <sheets>
    <sheet name="Grade Level_Departmental" sheetId="1" r:id="rId1"/>
    <sheet name="District Standard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C23" i="3"/>
  <c r="C22" i="3"/>
  <c r="C21" i="3"/>
  <c r="C20" i="3"/>
  <c r="C19" i="3"/>
  <c r="C18" i="3"/>
  <c r="C17" i="3"/>
  <c r="K56" i="1"/>
  <c r="K67" i="1"/>
  <c r="N67" i="1"/>
  <c r="K66" i="1"/>
  <c r="M66" i="1"/>
  <c r="K65" i="1"/>
  <c r="N65" i="1"/>
  <c r="K64" i="1"/>
  <c r="K63" i="1"/>
  <c r="N63" i="1"/>
  <c r="K62" i="1"/>
  <c r="M62" i="1"/>
  <c r="K61" i="1"/>
  <c r="N61" i="1"/>
  <c r="K60" i="1"/>
  <c r="K59" i="1"/>
  <c r="N59" i="1"/>
  <c r="K58" i="1"/>
  <c r="M58" i="1"/>
  <c r="K57" i="1"/>
  <c r="M57" i="1"/>
  <c r="N60" i="1"/>
  <c r="B22" i="3"/>
  <c r="N64" i="1"/>
  <c r="B23" i="3"/>
  <c r="N56" i="1"/>
  <c r="B21" i="3"/>
  <c r="M63" i="1"/>
  <c r="N62" i="1"/>
  <c r="M59" i="1"/>
  <c r="N58" i="1"/>
  <c r="N57" i="1"/>
  <c r="M65" i="1"/>
  <c r="M67" i="1"/>
  <c r="N66" i="1"/>
  <c r="M61" i="1"/>
  <c r="M56" i="1"/>
  <c r="M60" i="1"/>
  <c r="M64" i="1"/>
  <c r="K39" i="1"/>
  <c r="I32" i="1"/>
  <c r="I31" i="1"/>
  <c r="I30" i="1"/>
  <c r="I29" i="1"/>
  <c r="I28" i="1"/>
  <c r="I27" i="1"/>
  <c r="I25" i="1"/>
  <c r="I24" i="1"/>
  <c r="I23" i="1"/>
  <c r="I22" i="1"/>
  <c r="I21" i="1"/>
  <c r="I20" i="1"/>
  <c r="G32" i="1"/>
  <c r="G31" i="1"/>
  <c r="G30" i="1"/>
  <c r="G29" i="1"/>
  <c r="G28" i="1"/>
  <c r="G27" i="1"/>
  <c r="G25" i="1"/>
  <c r="G24" i="1"/>
  <c r="G23" i="1"/>
  <c r="G22" i="1"/>
  <c r="G21" i="1"/>
  <c r="G20" i="1"/>
  <c r="I18" i="1"/>
  <c r="I17" i="1"/>
  <c r="I16" i="1"/>
  <c r="I15" i="1"/>
  <c r="I14" i="1"/>
  <c r="I13" i="1"/>
  <c r="G14" i="1"/>
  <c r="G18" i="1"/>
  <c r="G17" i="1"/>
  <c r="G15" i="1"/>
  <c r="G13" i="1"/>
  <c r="N39" i="1"/>
  <c r="M39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40" i="1"/>
  <c r="B19" i="3"/>
  <c r="B18" i="3"/>
  <c r="B17" i="3"/>
  <c r="B20" i="3"/>
  <c r="N53" i="1"/>
  <c r="M53" i="1"/>
  <c r="N54" i="1"/>
  <c r="M54" i="1"/>
  <c r="N52" i="1"/>
  <c r="M52" i="1"/>
  <c r="N55" i="1"/>
  <c r="M55" i="1"/>
  <c r="M48" i="1"/>
  <c r="N48" i="1"/>
  <c r="M45" i="1"/>
  <c r="N45" i="1"/>
  <c r="N43" i="1"/>
  <c r="M43" i="1"/>
  <c r="M47" i="1"/>
  <c r="N47" i="1"/>
  <c r="M40" i="1"/>
  <c r="N40" i="1"/>
  <c r="M44" i="1"/>
  <c r="N44" i="1"/>
  <c r="M41" i="1"/>
  <c r="N41" i="1"/>
  <c r="M49" i="1"/>
  <c r="N49" i="1"/>
  <c r="N42" i="1"/>
  <c r="M42" i="1"/>
  <c r="N46" i="1"/>
  <c r="M46" i="1"/>
  <c r="N50" i="1"/>
  <c r="M50" i="1"/>
  <c r="C16" i="3"/>
  <c r="C15" i="3"/>
  <c r="C14" i="3"/>
  <c r="C13" i="3"/>
  <c r="C12" i="3"/>
  <c r="C11" i="3"/>
  <c r="B16" i="3"/>
  <c r="B15" i="3"/>
  <c r="B14" i="3"/>
  <c r="B13" i="3"/>
  <c r="B12" i="3"/>
  <c r="B11" i="3"/>
  <c r="C7" i="3"/>
  <c r="C6" i="3"/>
  <c r="C5" i="3"/>
  <c r="C4" i="3"/>
  <c r="C3" i="3"/>
  <c r="B7" i="3"/>
  <c r="B6" i="3"/>
  <c r="B5" i="3"/>
  <c r="B4" i="3"/>
  <c r="B3" i="3"/>
  <c r="B24" i="3"/>
  <c r="C8" i="3"/>
  <c r="B8" i="3"/>
  <c r="C24" i="3"/>
  <c r="D8" i="3"/>
  <c r="D24" i="3"/>
</calcChain>
</file>

<file path=xl/sharedStrings.xml><?xml version="1.0" encoding="utf-8"?>
<sst xmlns="http://schemas.openxmlformats.org/spreadsheetml/2006/main" count="120" uniqueCount="78">
  <si>
    <t>Directions:</t>
  </si>
  <si>
    <r>
      <t xml:space="preserve">Step 1...Enter the number of </t>
    </r>
    <r>
      <rPr>
        <sz val="14"/>
        <color rgb="FFFF0000"/>
        <rFont val="Calibri"/>
        <family val="2"/>
        <scheme val="minor"/>
      </rPr>
      <t>STUDENTS</t>
    </r>
    <r>
      <rPr>
        <sz val="14"/>
        <color theme="1"/>
        <rFont val="Calibri"/>
        <family val="2"/>
        <scheme val="minor"/>
      </rPr>
      <t xml:space="preserve">  in each Elementary Building in Column D</t>
    </r>
  </si>
  <si>
    <t>Validation 1 - Did you meet the 25:1 Student:Teacher Ratio in Grade K-4?</t>
  </si>
  <si>
    <r>
      <t xml:space="preserve">Step 2….Enter the number of </t>
    </r>
    <r>
      <rPr>
        <sz val="14"/>
        <color rgb="FFFF0000"/>
        <rFont val="Calibri"/>
        <family val="2"/>
        <scheme val="minor"/>
      </rPr>
      <t xml:space="preserve">TEACHERS </t>
    </r>
    <r>
      <rPr>
        <sz val="14"/>
        <color theme="1"/>
        <rFont val="Calibri"/>
        <family val="2"/>
        <scheme val="minor"/>
      </rPr>
      <t>in in each Elementary Building in Column C</t>
    </r>
  </si>
  <si>
    <t>Validation 2 - Did you meet the 25:1 Student:Teacher Ratio in Grade K-12?</t>
  </si>
  <si>
    <t>Step 3….Enter Number of CSR Teacher Added (Column F)</t>
  </si>
  <si>
    <t xml:space="preserve">Validation 3 - Do you have evidence based research for the grade level specified.  Teacher Ratio with CSR would be evidence for the research. </t>
  </si>
  <si>
    <t>Step 7….Enter the number of students in the CSR classroom ( J)</t>
  </si>
  <si>
    <t>Building</t>
  </si>
  <si>
    <t>Grade Level</t>
  </si>
  <si>
    <t>TOTAL Enrollment</t>
  </si>
  <si>
    <t>CSR Class Size</t>
  </si>
  <si>
    <r>
      <t xml:space="preserve">Student to Teacher Ratio </t>
    </r>
    <r>
      <rPr>
        <b/>
        <sz val="11"/>
        <color theme="4"/>
        <rFont val="Calibri"/>
        <family val="2"/>
        <scheme val="minor"/>
      </rPr>
      <t>WITHOUT CSR QUALIFICATION</t>
    </r>
  </si>
  <si>
    <t xml:space="preserve"> Teacher Ratio WITH CSR</t>
  </si>
  <si>
    <t>Elementary A</t>
  </si>
  <si>
    <t>Kdg</t>
  </si>
  <si>
    <t>First</t>
  </si>
  <si>
    <t>Second</t>
  </si>
  <si>
    <t>Third</t>
  </si>
  <si>
    <t>Fourth</t>
  </si>
  <si>
    <t>Fifth</t>
  </si>
  <si>
    <t>Elementary B</t>
  </si>
  <si>
    <t>Elementary C</t>
  </si>
  <si>
    <t xml:space="preserve">Grade </t>
  </si>
  <si>
    <t>Department</t>
  </si>
  <si>
    <r>
      <rPr>
        <b/>
        <sz val="11"/>
        <color rgb="FFC0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Instructional Sections per day WITHOUT CSR</t>
    </r>
  </si>
  <si>
    <r>
      <t xml:space="preserve">CSR Teacher </t>
    </r>
    <r>
      <rPr>
        <b/>
        <sz val="11"/>
        <color theme="9"/>
        <rFont val="Calibri"/>
        <family val="2"/>
        <scheme val="minor"/>
      </rPr>
      <t>ADDED</t>
    </r>
  </si>
  <si>
    <t>CSR Sections</t>
  </si>
  <si>
    <t>Total CSR Sections</t>
  </si>
  <si>
    <t>Average CSR Class Size Enrollment</t>
  </si>
  <si>
    <t>Sections * Teacher</t>
  </si>
  <si>
    <r>
      <rPr>
        <b/>
        <sz val="11"/>
        <color rgb="FFC00000"/>
        <rFont val="Calibri"/>
        <family val="2"/>
        <scheme val="minor"/>
      </rPr>
      <t xml:space="preserve">TOTAL Grade Level </t>
    </r>
    <r>
      <rPr>
        <b/>
        <sz val="11"/>
        <rFont val="Calibri"/>
        <family val="2"/>
        <scheme val="minor"/>
      </rPr>
      <t xml:space="preserve"> Enrollment</t>
    </r>
  </si>
  <si>
    <r>
      <t xml:space="preserve">Per SECTION Student to Teacher Ratio </t>
    </r>
    <r>
      <rPr>
        <b/>
        <sz val="11"/>
        <color theme="4"/>
        <rFont val="Calibri"/>
        <family val="2"/>
        <scheme val="minor"/>
      </rPr>
      <t>WITHOUT</t>
    </r>
    <r>
      <rPr>
        <b/>
        <sz val="11"/>
        <rFont val="Calibri"/>
        <family val="2"/>
        <scheme val="minor"/>
      </rPr>
      <t xml:space="preserve"> CSR</t>
    </r>
  </si>
  <si>
    <r>
      <t xml:space="preserve">Per SECTION Student to Teacher Ratio </t>
    </r>
    <r>
      <rPr>
        <b/>
        <sz val="11"/>
        <color theme="4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 CSR</t>
    </r>
  </si>
  <si>
    <t>Middle School</t>
  </si>
  <si>
    <t>Sixth</t>
  </si>
  <si>
    <t>ELA</t>
  </si>
  <si>
    <t>Math</t>
  </si>
  <si>
    <t>Science</t>
  </si>
  <si>
    <t>Social Studies</t>
  </si>
  <si>
    <t>Seventh</t>
  </si>
  <si>
    <t>Eighth</t>
  </si>
  <si>
    <t>High School</t>
  </si>
  <si>
    <t>Grades</t>
  </si>
  <si>
    <t>General Fund Classroom Teachers</t>
  </si>
  <si>
    <t>Student Enrollment</t>
  </si>
  <si>
    <t>K-4 TEST</t>
  </si>
  <si>
    <t>Kdg.</t>
  </si>
  <si>
    <t>1st.</t>
  </si>
  <si>
    <t>2nd.</t>
  </si>
  <si>
    <t>3rd.</t>
  </si>
  <si>
    <t>4th.</t>
  </si>
  <si>
    <t>K-4</t>
  </si>
  <si>
    <t>K-12 TEST (sections)</t>
  </si>
  <si>
    <t>5th</t>
  </si>
  <si>
    <t>6th.</t>
  </si>
  <si>
    <t>7th.</t>
  </si>
  <si>
    <t>8th.</t>
  </si>
  <si>
    <t>K-12</t>
  </si>
  <si>
    <t>Keep this document as evidence if requested by ODE or USDE.</t>
  </si>
  <si>
    <r>
      <rPr>
        <b/>
        <sz val="11"/>
        <color rgb="FFC0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General Fund Subject Teachers (FTE)</t>
    </r>
  </si>
  <si>
    <r>
      <t xml:space="preserve">General Fund Classroom Teachers (FTE) </t>
    </r>
    <r>
      <rPr>
        <b/>
        <sz val="11"/>
        <color theme="4"/>
        <rFont val="Calibri"/>
        <family val="2"/>
        <scheme val="minor"/>
      </rPr>
      <t>WITHOUT CSR</t>
    </r>
  </si>
  <si>
    <t>CSR Teacher     Added (FTE)</t>
  </si>
  <si>
    <t>Step 4….Enter the number of students in the CSR classroom (Column E)</t>
  </si>
  <si>
    <t>Step 6….Enter Number of CSR Teacher - FTE (column G)</t>
  </si>
  <si>
    <t>Ninth</t>
  </si>
  <si>
    <t>Tenth</t>
  </si>
  <si>
    <t>Eleventh</t>
  </si>
  <si>
    <t>Twelth</t>
  </si>
  <si>
    <t>12th</t>
  </si>
  <si>
    <t>9th</t>
  </si>
  <si>
    <t>10th</t>
  </si>
  <si>
    <t>11th</t>
  </si>
  <si>
    <r>
      <t xml:space="preserve">Step 5 ---Enter </t>
    </r>
    <r>
      <rPr>
        <b/>
        <sz val="14"/>
        <color theme="1"/>
        <rFont val="Calibri"/>
        <family val="2"/>
        <scheme val="minor"/>
      </rPr>
      <t>Sections</t>
    </r>
    <r>
      <rPr>
        <sz val="14"/>
        <color theme="1"/>
        <rFont val="Calibri"/>
        <family val="2"/>
        <scheme val="minor"/>
      </rPr>
      <t xml:space="preserve"> (D)…Teachers (FTE)(E)….and enrollment (G) for </t>
    </r>
    <r>
      <rPr>
        <b/>
        <sz val="14"/>
        <color theme="1"/>
        <rFont val="Calibri"/>
        <family val="2"/>
        <scheme val="minor"/>
      </rPr>
      <t>Middle School and High School</t>
    </r>
  </si>
  <si>
    <t>Secondary Buildings Using Sections</t>
  </si>
  <si>
    <t>Elementary Buildings</t>
  </si>
  <si>
    <r>
      <t>Step 8….Click</t>
    </r>
    <r>
      <rPr>
        <sz val="14"/>
        <color rgb="FFFF0000"/>
        <rFont val="Calibri"/>
        <family val="2"/>
        <scheme val="minor"/>
      </rPr>
      <t xml:space="preserve"> District Standard</t>
    </r>
    <r>
      <rPr>
        <sz val="14"/>
        <color theme="1"/>
        <rFont val="Calibri"/>
        <family val="2"/>
        <scheme val="minor"/>
      </rPr>
      <t xml:space="preserve"> Tab below for results (if RED, district has exceeded 1:25 ratio)</t>
    </r>
  </si>
  <si>
    <t>Teacher to Student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</si>
</sst>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26"/>
      <color theme="9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/>
    <xf numFmtId="164" fontId="0" fillId="0" borderId="0" xfId="0" applyNumberFormat="1"/>
    <xf numFmtId="164" fontId="4" fillId="0" borderId="0" xfId="0" applyNumberFormat="1" applyFont="1" applyAlignment="1"/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6" fillId="9" borderId="0" xfId="0" applyFont="1" applyFill="1" applyProtection="1"/>
    <xf numFmtId="0" fontId="0" fillId="9" borderId="0" xfId="0" applyFill="1" applyProtection="1"/>
    <xf numFmtId="0" fontId="0" fillId="0" borderId="0" xfId="0" applyProtection="1"/>
    <xf numFmtId="0" fontId="4" fillId="9" borderId="0" xfId="0" applyFont="1" applyFill="1" applyProtection="1"/>
    <xf numFmtId="0" fontId="17" fillId="9" borderId="0" xfId="0" applyFont="1" applyFill="1" applyProtection="1"/>
    <xf numFmtId="0" fontId="18" fillId="9" borderId="0" xfId="0" applyFont="1" applyFill="1" applyProtection="1"/>
    <xf numFmtId="0" fontId="15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2" fontId="11" fillId="8" borderId="1" xfId="0" applyNumberFormat="1" applyFont="1" applyFill="1" applyBorder="1" applyAlignment="1" applyProtection="1">
      <alignment horizontal="center"/>
    </xf>
    <xf numFmtId="2" fontId="10" fillId="4" borderId="1" xfId="0" applyNumberFormat="1" applyFont="1" applyFill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2" fontId="10" fillId="0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0" fontId="12" fillId="0" borderId="1" xfId="0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9" fillId="3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2" fontId="11" fillId="0" borderId="1" xfId="0" applyNumberFormat="1" applyFont="1" applyFill="1" applyBorder="1" applyAlignment="1" applyProtection="1">
      <alignment horizontal="center"/>
    </xf>
    <xf numFmtId="2" fontId="11" fillId="4" borderId="1" xfId="0" applyNumberFormat="1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5" borderId="1" xfId="0" applyFill="1" applyBorder="1" applyProtection="1"/>
    <xf numFmtId="0" fontId="0" fillId="6" borderId="1" xfId="0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2" fontId="11" fillId="2" borderId="1" xfId="0" applyNumberFormat="1" applyFont="1" applyFill="1" applyBorder="1" applyAlignment="1" applyProtection="1">
      <alignment horizontal="center"/>
    </xf>
    <xf numFmtId="0" fontId="0" fillId="6" borderId="1" xfId="0" applyFill="1" applyBorder="1" applyProtection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8" fillId="0" borderId="2" xfId="0" applyNumberFormat="1" applyFont="1" applyBorder="1"/>
    <xf numFmtId="0" fontId="3" fillId="0" borderId="1" xfId="0" applyFont="1" applyBorder="1" applyProtection="1">
      <protection locked="0"/>
    </xf>
  </cellXfs>
  <cellStyles count="1">
    <cellStyle name="Normal" xfId="0" builtinId="0"/>
  </cellStyles>
  <dxfs count="4">
    <dxf>
      <fill>
        <patternFill>
          <bgColor rgb="FFFDAAA1"/>
        </patternFill>
      </fill>
    </dxf>
    <dxf>
      <fill>
        <patternFill>
          <bgColor theme="9" tint="0.39994506668294322"/>
        </patternFill>
      </fill>
    </dxf>
    <dxf>
      <fill>
        <patternFill>
          <bgColor rgb="FFFDAAA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DA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590550</xdr:colOff>
      <xdr:row>6</xdr:row>
      <xdr:rowOff>190499</xdr:rowOff>
    </xdr:from>
    <xdr:ext cx="2390775" cy="1400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7E33D8-B49A-4382-A116-BBC7EE59E45A}"/>
            </a:ext>
          </a:extLst>
        </xdr:cNvPr>
        <xdr:cNvSpPr txBox="1"/>
      </xdr:nvSpPr>
      <xdr:spPr>
        <a:xfrm>
          <a:off x="10287000" y="1523999"/>
          <a:ext cx="2390775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371473</xdr:rowOff>
    </xdr:from>
    <xdr:ext cx="2238375" cy="18455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24ED08-661D-4E63-991F-199BC9562F3E}"/>
            </a:ext>
          </a:extLst>
        </xdr:cNvPr>
        <xdr:cNvSpPr txBox="1"/>
      </xdr:nvSpPr>
      <xdr:spPr>
        <a:xfrm>
          <a:off x="6038850" y="371473"/>
          <a:ext cx="2238375" cy="18455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/>
            <a:t>If the </a:t>
          </a:r>
          <a:r>
            <a:rPr lang="en-US" sz="1600" u="sng"/>
            <a:t>both</a:t>
          </a:r>
          <a:r>
            <a:rPr lang="en-US" sz="1600"/>
            <a:t> calculations in the </a:t>
          </a:r>
          <a:r>
            <a:rPr lang="en-US" sz="1600" b="1"/>
            <a:t>GREEN</a:t>
          </a:r>
          <a:r>
            <a:rPr lang="en-US" sz="1600"/>
            <a:t>.  This means that you have NOT exceeded the 1:25 ration of Teachers to student. </a:t>
          </a:r>
          <a:r>
            <a:rPr lang="en-US" sz="1600" b="1"/>
            <a:t>Class Size is allowable.</a:t>
          </a:r>
        </a:p>
      </xdr:txBody>
    </xdr:sp>
    <xdr:clientData/>
  </xdr:oneCellAnchor>
  <xdr:oneCellAnchor>
    <xdr:from>
      <xdr:col>5</xdr:col>
      <xdr:colOff>0</xdr:colOff>
      <xdr:row>14</xdr:row>
      <xdr:rowOff>152397</xdr:rowOff>
    </xdr:from>
    <xdr:ext cx="2228850" cy="18455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1CCF05-5FED-41BF-92A3-CA39C03E3884}"/>
            </a:ext>
          </a:extLst>
        </xdr:cNvPr>
        <xdr:cNvSpPr txBox="1"/>
      </xdr:nvSpPr>
      <xdr:spPr>
        <a:xfrm>
          <a:off x="6038850" y="3057522"/>
          <a:ext cx="2228850" cy="1845505"/>
        </a:xfrm>
        <a:prstGeom prst="rect">
          <a:avLst/>
        </a:prstGeom>
        <a:solidFill>
          <a:srgbClr val="FDAAA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/>
            <a:t>If </a:t>
          </a:r>
          <a:r>
            <a:rPr lang="en-US" sz="1600" u="sng"/>
            <a:t>either</a:t>
          </a:r>
          <a:r>
            <a:rPr lang="en-US" sz="1600"/>
            <a:t> calculation is </a:t>
          </a:r>
          <a:r>
            <a:rPr lang="en-US" sz="1600" b="1"/>
            <a:t>RED, </a:t>
          </a:r>
          <a:r>
            <a:rPr lang="en-US" sz="1600"/>
            <a:t>this means that you have exceeded the 1:25 Teacher to student ratio.  </a:t>
          </a:r>
          <a:r>
            <a:rPr lang="en-US" sz="1600" b="1"/>
            <a:t>Class Size Reduction is NOT allowable.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Y67"/>
  <sheetViews>
    <sheetView tabSelected="1" workbookViewId="0">
      <selection activeCell="D31" sqref="D31"/>
    </sheetView>
  </sheetViews>
  <sheetFormatPr defaultColWidth="9.28515625" defaultRowHeight="15" x14ac:dyDescent="0.25"/>
  <cols>
    <col min="1" max="2" width="18.7109375" style="17" customWidth="1"/>
    <col min="3" max="4" width="18.28515625" style="17" customWidth="1"/>
    <col min="5" max="6" width="10.5703125" style="17" customWidth="1"/>
    <col min="7" max="7" width="16" style="17" customWidth="1"/>
    <col min="8" max="8" width="8.28515625" style="17" customWidth="1"/>
    <col min="9" max="9" width="9.28515625" style="17" customWidth="1"/>
    <col min="10" max="10" width="11" style="17" customWidth="1"/>
    <col min="11" max="11" width="13.42578125" style="17" customWidth="1"/>
    <col min="12" max="12" width="18" style="17" customWidth="1"/>
    <col min="13" max="13" width="11" style="17" customWidth="1"/>
    <col min="14" max="14" width="11.5703125" style="17" bestFit="1" customWidth="1"/>
    <col min="15" max="16384" width="9.28515625" style="17"/>
  </cols>
  <sheetData>
    <row r="1" spans="1:21" ht="26.25" x14ac:dyDescent="0.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8.75" x14ac:dyDescent="0.3">
      <c r="A2" s="18" t="s">
        <v>1</v>
      </c>
      <c r="B2" s="18"/>
      <c r="C2" s="18"/>
      <c r="D2" s="18"/>
      <c r="E2" s="18"/>
      <c r="F2" s="18"/>
      <c r="G2" s="18"/>
      <c r="H2" s="18"/>
      <c r="I2" s="19" t="s">
        <v>2</v>
      </c>
      <c r="J2" s="1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.75" x14ac:dyDescent="0.3">
      <c r="A3" s="18" t="s">
        <v>3</v>
      </c>
      <c r="B3" s="18"/>
      <c r="C3" s="18"/>
      <c r="D3" s="18"/>
      <c r="E3" s="18"/>
      <c r="F3" s="18"/>
      <c r="G3" s="18"/>
      <c r="H3" s="18"/>
      <c r="I3" s="19" t="s">
        <v>4</v>
      </c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8.75" x14ac:dyDescent="0.3">
      <c r="A4" s="18" t="s">
        <v>5</v>
      </c>
      <c r="B4" s="18"/>
      <c r="C4" s="18"/>
      <c r="D4" s="18"/>
      <c r="E4" s="18"/>
      <c r="F4" s="18"/>
      <c r="G4" s="18"/>
      <c r="H4" s="18"/>
      <c r="I4" s="19" t="s">
        <v>6</v>
      </c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8.75" x14ac:dyDescent="0.3">
      <c r="A5" s="18" t="s">
        <v>63</v>
      </c>
      <c r="B5" s="18"/>
      <c r="C5" s="18"/>
      <c r="D5" s="18"/>
      <c r="E5" s="18"/>
      <c r="F5" s="18"/>
      <c r="G5" s="18"/>
      <c r="H5" s="18"/>
      <c r="I5" s="18"/>
      <c r="J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8.75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8.75" x14ac:dyDescent="0.3">
      <c r="A7" s="18" t="s">
        <v>73</v>
      </c>
      <c r="B7" s="18"/>
      <c r="C7" s="18"/>
      <c r="D7" s="18"/>
      <c r="E7" s="18"/>
      <c r="F7" s="18"/>
      <c r="G7" s="18"/>
      <c r="H7" s="18"/>
      <c r="I7" s="18"/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3.25" x14ac:dyDescent="0.35">
      <c r="A8" s="18" t="s">
        <v>64</v>
      </c>
      <c r="B8" s="16"/>
      <c r="C8" s="16"/>
      <c r="D8" s="16"/>
      <c r="E8" s="16"/>
      <c r="F8" s="16"/>
      <c r="G8" s="16"/>
      <c r="H8" s="16"/>
      <c r="I8" s="20" t="s">
        <v>59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8.75" x14ac:dyDescent="0.3">
      <c r="A9" s="18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8.75" x14ac:dyDescent="0.3">
      <c r="A10" s="18" t="s">
        <v>76</v>
      </c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33.75" x14ac:dyDescent="0.5">
      <c r="A11" s="21" t="s">
        <v>75</v>
      </c>
    </row>
    <row r="12" spans="1:21" s="25" customFormat="1" ht="57" customHeight="1" x14ac:dyDescent="0.25">
      <c r="A12" s="22" t="s">
        <v>8</v>
      </c>
      <c r="B12" s="22" t="s">
        <v>9</v>
      </c>
      <c r="C12" s="22" t="s">
        <v>61</v>
      </c>
      <c r="D12" s="22" t="s">
        <v>10</v>
      </c>
      <c r="E12" s="23" t="s">
        <v>11</v>
      </c>
      <c r="F12" s="23" t="s">
        <v>62</v>
      </c>
      <c r="G12" s="22" t="s">
        <v>12</v>
      </c>
      <c r="H12" s="24"/>
      <c r="I12" s="23" t="s">
        <v>13</v>
      </c>
      <c r="L12" s="26"/>
    </row>
    <row r="13" spans="1:21" x14ac:dyDescent="0.25">
      <c r="A13" s="58" t="s">
        <v>14</v>
      </c>
      <c r="B13" s="28" t="s">
        <v>15</v>
      </c>
      <c r="C13" s="10"/>
      <c r="D13" s="10"/>
      <c r="E13" s="11"/>
      <c r="F13" s="11"/>
      <c r="G13" s="12">
        <f>IFERROR(D13/C13,0)</f>
        <v>0</v>
      </c>
      <c r="H13" s="30"/>
      <c r="I13" s="31">
        <f>IFERROR((D13-E13)/(C13+F13),0)</f>
        <v>0</v>
      </c>
      <c r="J13" s="32"/>
      <c r="K13" s="33"/>
      <c r="L13" s="34"/>
      <c r="M13" s="35"/>
    </row>
    <row r="14" spans="1:21" x14ac:dyDescent="0.25">
      <c r="A14" s="28"/>
      <c r="B14" s="28" t="s">
        <v>16</v>
      </c>
      <c r="C14" s="10"/>
      <c r="D14" s="10"/>
      <c r="E14" s="11"/>
      <c r="F14" s="11"/>
      <c r="G14" s="12">
        <f>IFERROR(D14/C14,0)</f>
        <v>0</v>
      </c>
      <c r="H14" s="30"/>
      <c r="I14" s="31">
        <f t="shared" ref="I14:I18" si="0">IFERROR((D14-E14)/(C14+F14),0)</f>
        <v>0</v>
      </c>
      <c r="J14" s="32"/>
      <c r="K14" s="33"/>
      <c r="L14" s="34"/>
      <c r="M14" s="35"/>
    </row>
    <row r="15" spans="1:21" x14ac:dyDescent="0.25">
      <c r="A15" s="28"/>
      <c r="B15" s="28" t="s">
        <v>17</v>
      </c>
      <c r="C15" s="10"/>
      <c r="D15" s="10"/>
      <c r="E15" s="11"/>
      <c r="F15" s="11"/>
      <c r="G15" s="12">
        <f t="shared" ref="G15:G18" si="1">IFERROR(D15/C15,0)</f>
        <v>0</v>
      </c>
      <c r="H15" s="30"/>
      <c r="I15" s="31">
        <f t="shared" si="0"/>
        <v>0</v>
      </c>
      <c r="J15" s="32"/>
      <c r="K15" s="33"/>
      <c r="L15" s="34"/>
      <c r="M15" s="35"/>
    </row>
    <row r="16" spans="1:21" x14ac:dyDescent="0.25">
      <c r="A16" s="28"/>
      <c r="B16" s="28" t="s">
        <v>18</v>
      </c>
      <c r="C16" s="10"/>
      <c r="D16" s="10"/>
      <c r="E16" s="11"/>
      <c r="F16" s="11"/>
      <c r="G16" s="12">
        <f t="shared" si="1"/>
        <v>0</v>
      </c>
      <c r="H16" s="30"/>
      <c r="I16" s="31">
        <f t="shared" si="0"/>
        <v>0</v>
      </c>
      <c r="J16" s="32"/>
      <c r="K16" s="33"/>
      <c r="L16" s="34"/>
      <c r="M16" s="35"/>
    </row>
    <row r="17" spans="1:13" x14ac:dyDescent="0.25">
      <c r="A17" s="28"/>
      <c r="B17" s="28" t="s">
        <v>19</v>
      </c>
      <c r="C17" s="10"/>
      <c r="D17" s="10"/>
      <c r="E17" s="11"/>
      <c r="F17" s="11"/>
      <c r="G17" s="12">
        <f t="shared" si="1"/>
        <v>0</v>
      </c>
      <c r="H17" s="30"/>
      <c r="I17" s="31">
        <f t="shared" si="0"/>
        <v>0</v>
      </c>
      <c r="J17" s="36"/>
      <c r="K17" s="37"/>
      <c r="L17" s="34"/>
      <c r="M17" s="34"/>
    </row>
    <row r="18" spans="1:13" x14ac:dyDescent="0.25">
      <c r="A18" s="28"/>
      <c r="B18" s="28" t="s">
        <v>20</v>
      </c>
      <c r="C18" s="10"/>
      <c r="D18" s="10"/>
      <c r="E18" s="11"/>
      <c r="F18" s="11"/>
      <c r="G18" s="12">
        <f t="shared" si="1"/>
        <v>0</v>
      </c>
      <c r="H18" s="30"/>
      <c r="I18" s="31">
        <f t="shared" si="0"/>
        <v>0</v>
      </c>
      <c r="J18" s="36"/>
      <c r="K18" s="37"/>
      <c r="L18" s="34"/>
      <c r="M18" s="34"/>
    </row>
    <row r="19" spans="1:13" x14ac:dyDescent="0.25">
      <c r="A19" s="38"/>
      <c r="B19" s="38"/>
      <c r="C19" s="13"/>
      <c r="D19" s="13"/>
      <c r="E19" s="13"/>
      <c r="F19" s="13"/>
      <c r="G19" s="13"/>
      <c r="H19" s="40"/>
      <c r="I19" s="41"/>
      <c r="J19" s="37"/>
      <c r="K19" s="37"/>
      <c r="L19" s="42"/>
      <c r="M19" s="42"/>
    </row>
    <row r="20" spans="1:13" x14ac:dyDescent="0.25">
      <c r="A20" s="58" t="s">
        <v>21</v>
      </c>
      <c r="B20" s="28" t="s">
        <v>15</v>
      </c>
      <c r="C20" s="10"/>
      <c r="D20" s="10"/>
      <c r="E20" s="11"/>
      <c r="F20" s="11"/>
      <c r="G20" s="12">
        <f t="shared" ref="G20:G25" si="2">IFERROR(D20/C20,0)</f>
        <v>0</v>
      </c>
      <c r="H20" s="30"/>
      <c r="I20" s="31">
        <f t="shared" ref="I20:I25" si="3">IFERROR((D20-E20)/(C20+F20),0)</f>
        <v>0</v>
      </c>
      <c r="J20" s="36"/>
      <c r="K20" s="37"/>
      <c r="L20" s="34"/>
      <c r="M20" s="34"/>
    </row>
    <row r="21" spans="1:13" x14ac:dyDescent="0.25">
      <c r="A21" s="28"/>
      <c r="B21" s="28" t="s">
        <v>16</v>
      </c>
      <c r="C21" s="10"/>
      <c r="D21" s="10"/>
      <c r="E21" s="11"/>
      <c r="F21" s="11"/>
      <c r="G21" s="12">
        <f t="shared" si="2"/>
        <v>0</v>
      </c>
      <c r="H21" s="30"/>
      <c r="I21" s="31">
        <f t="shared" si="3"/>
        <v>0</v>
      </c>
      <c r="J21" s="36"/>
      <c r="K21" s="37"/>
      <c r="L21" s="34"/>
      <c r="M21" s="34"/>
    </row>
    <row r="22" spans="1:13" x14ac:dyDescent="0.25">
      <c r="A22" s="28"/>
      <c r="B22" s="28" t="s">
        <v>17</v>
      </c>
      <c r="C22" s="10"/>
      <c r="D22" s="10"/>
      <c r="E22" s="11"/>
      <c r="F22" s="11"/>
      <c r="G22" s="12">
        <f t="shared" si="2"/>
        <v>0</v>
      </c>
      <c r="H22" s="30"/>
      <c r="I22" s="31">
        <f t="shared" si="3"/>
        <v>0</v>
      </c>
      <c r="J22" s="36"/>
      <c r="K22" s="37"/>
      <c r="L22" s="34"/>
      <c r="M22" s="34"/>
    </row>
    <row r="23" spans="1:13" x14ac:dyDescent="0.25">
      <c r="A23" s="28"/>
      <c r="B23" s="28" t="s">
        <v>18</v>
      </c>
      <c r="C23" s="10"/>
      <c r="D23" s="10"/>
      <c r="E23" s="11"/>
      <c r="F23" s="11"/>
      <c r="G23" s="12">
        <f t="shared" si="2"/>
        <v>0</v>
      </c>
      <c r="H23" s="30"/>
      <c r="I23" s="31">
        <f t="shared" si="3"/>
        <v>0</v>
      </c>
      <c r="J23" s="36"/>
      <c r="K23" s="37"/>
      <c r="L23" s="34"/>
      <c r="M23" s="34"/>
    </row>
    <row r="24" spans="1:13" x14ac:dyDescent="0.25">
      <c r="A24" s="28"/>
      <c r="B24" s="28" t="s">
        <v>19</v>
      </c>
      <c r="C24" s="10"/>
      <c r="D24" s="10"/>
      <c r="E24" s="11"/>
      <c r="F24" s="11"/>
      <c r="G24" s="12">
        <f t="shared" si="2"/>
        <v>0</v>
      </c>
      <c r="H24" s="30"/>
      <c r="I24" s="31">
        <f t="shared" si="3"/>
        <v>0</v>
      </c>
      <c r="J24" s="36"/>
      <c r="K24" s="37"/>
      <c r="L24" s="34"/>
      <c r="M24" s="34"/>
    </row>
    <row r="25" spans="1:13" x14ac:dyDescent="0.25">
      <c r="A25" s="28"/>
      <c r="B25" s="28" t="s">
        <v>20</v>
      </c>
      <c r="C25" s="10"/>
      <c r="D25" s="10"/>
      <c r="E25" s="11"/>
      <c r="F25" s="11"/>
      <c r="G25" s="12">
        <f t="shared" si="2"/>
        <v>0</v>
      </c>
      <c r="H25" s="30"/>
      <c r="I25" s="31">
        <f t="shared" si="3"/>
        <v>0</v>
      </c>
      <c r="J25" s="36"/>
      <c r="K25" s="37"/>
      <c r="L25" s="34"/>
      <c r="M25" s="34"/>
    </row>
    <row r="26" spans="1:13" x14ac:dyDescent="0.25">
      <c r="A26" s="38"/>
      <c r="B26" s="38"/>
      <c r="C26" s="13"/>
      <c r="D26" s="13"/>
      <c r="E26" s="14"/>
      <c r="F26" s="14"/>
      <c r="G26" s="13"/>
      <c r="H26" s="40"/>
      <c r="I26" s="41"/>
      <c r="J26" s="37"/>
      <c r="K26" s="37"/>
      <c r="L26" s="42"/>
      <c r="M26" s="42"/>
    </row>
    <row r="27" spans="1:13" x14ac:dyDescent="0.25">
      <c r="A27" s="58" t="s">
        <v>22</v>
      </c>
      <c r="B27" s="28" t="s">
        <v>15</v>
      </c>
      <c r="C27" s="10"/>
      <c r="D27" s="10"/>
      <c r="E27" s="11"/>
      <c r="F27" s="11"/>
      <c r="G27" s="12">
        <f t="shared" ref="G27:G32" si="4">IFERROR(D27/C27,0)</f>
        <v>0</v>
      </c>
      <c r="H27" s="30"/>
      <c r="I27" s="31">
        <f t="shared" ref="I27:I32" si="5">IFERROR((D27-E27)/(C27+F27),0)</f>
        <v>0</v>
      </c>
      <c r="J27" s="36"/>
      <c r="K27" s="37"/>
      <c r="L27" s="34"/>
      <c r="M27" s="34"/>
    </row>
    <row r="28" spans="1:13" x14ac:dyDescent="0.25">
      <c r="A28" s="28"/>
      <c r="B28" s="28" t="s">
        <v>16</v>
      </c>
      <c r="C28" s="10"/>
      <c r="D28" s="10"/>
      <c r="E28" s="11"/>
      <c r="F28" s="11"/>
      <c r="G28" s="12">
        <f t="shared" si="4"/>
        <v>0</v>
      </c>
      <c r="H28" s="30"/>
      <c r="I28" s="31">
        <f t="shared" si="5"/>
        <v>0</v>
      </c>
      <c r="J28" s="32"/>
      <c r="K28" s="33"/>
      <c r="L28" s="34"/>
      <c r="M28" s="35"/>
    </row>
    <row r="29" spans="1:13" x14ac:dyDescent="0.25">
      <c r="A29" s="28"/>
      <c r="B29" s="28" t="s">
        <v>17</v>
      </c>
      <c r="C29" s="10"/>
      <c r="D29" s="10"/>
      <c r="E29" s="11"/>
      <c r="F29" s="11"/>
      <c r="G29" s="12">
        <f t="shared" si="4"/>
        <v>0</v>
      </c>
      <c r="H29" s="30"/>
      <c r="I29" s="31">
        <f t="shared" si="5"/>
        <v>0</v>
      </c>
      <c r="J29" s="32"/>
      <c r="K29" s="33"/>
      <c r="L29" s="34"/>
      <c r="M29" s="35"/>
    </row>
    <row r="30" spans="1:13" x14ac:dyDescent="0.25">
      <c r="A30" s="28"/>
      <c r="B30" s="28" t="s">
        <v>18</v>
      </c>
      <c r="C30" s="10"/>
      <c r="D30" s="10"/>
      <c r="E30" s="11"/>
      <c r="F30" s="11"/>
      <c r="G30" s="12">
        <f t="shared" si="4"/>
        <v>0</v>
      </c>
      <c r="H30" s="30"/>
      <c r="I30" s="31">
        <f t="shared" si="5"/>
        <v>0</v>
      </c>
      <c r="J30" s="32"/>
      <c r="K30" s="33"/>
      <c r="L30" s="34"/>
      <c r="M30" s="35"/>
    </row>
    <row r="31" spans="1:13" x14ac:dyDescent="0.25">
      <c r="A31" s="28"/>
      <c r="B31" s="28" t="s">
        <v>19</v>
      </c>
      <c r="C31" s="10"/>
      <c r="D31" s="10"/>
      <c r="E31" s="11"/>
      <c r="F31" s="11"/>
      <c r="G31" s="12">
        <f t="shared" si="4"/>
        <v>0</v>
      </c>
      <c r="H31" s="30"/>
      <c r="I31" s="31">
        <f t="shared" si="5"/>
        <v>0</v>
      </c>
      <c r="J31" s="32"/>
      <c r="K31" s="33"/>
      <c r="L31" s="34"/>
      <c r="M31" s="35"/>
    </row>
    <row r="32" spans="1:13" x14ac:dyDescent="0.25">
      <c r="A32" s="28"/>
      <c r="B32" s="28" t="s">
        <v>20</v>
      </c>
      <c r="C32" s="10"/>
      <c r="D32" s="10"/>
      <c r="E32" s="11"/>
      <c r="F32" s="11"/>
      <c r="G32" s="12">
        <f t="shared" si="4"/>
        <v>0</v>
      </c>
      <c r="H32" s="30"/>
      <c r="I32" s="31">
        <f t="shared" si="5"/>
        <v>0</v>
      </c>
      <c r="J32" s="32"/>
      <c r="K32" s="33"/>
      <c r="L32" s="34"/>
      <c r="M32" s="35"/>
    </row>
    <row r="33" spans="1:25" x14ac:dyDescent="0.25">
      <c r="J33" s="33"/>
      <c r="K33" s="33"/>
      <c r="L33" s="33"/>
      <c r="M33" s="33"/>
    </row>
    <row r="36" spans="1:25" ht="33.75" x14ac:dyDescent="0.5">
      <c r="A36" s="21" t="s">
        <v>74</v>
      </c>
    </row>
    <row r="38" spans="1:25" ht="105" x14ac:dyDescent="0.25">
      <c r="A38" s="22" t="s">
        <v>8</v>
      </c>
      <c r="B38" s="22" t="s">
        <v>23</v>
      </c>
      <c r="C38" s="22" t="s">
        <v>24</v>
      </c>
      <c r="D38" s="22" t="s">
        <v>25</v>
      </c>
      <c r="E38" s="22"/>
      <c r="F38" s="22" t="s">
        <v>60</v>
      </c>
      <c r="G38" s="23" t="s">
        <v>26</v>
      </c>
      <c r="H38" s="23" t="s">
        <v>27</v>
      </c>
      <c r="I38" s="23" t="s">
        <v>28</v>
      </c>
      <c r="J38" s="23" t="s">
        <v>29</v>
      </c>
      <c r="K38" s="43" t="s">
        <v>30</v>
      </c>
      <c r="L38" s="43" t="s">
        <v>31</v>
      </c>
      <c r="M38" s="43" t="s">
        <v>32</v>
      </c>
      <c r="N38" s="44" t="s">
        <v>33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x14ac:dyDescent="0.25">
      <c r="A39" s="58" t="s">
        <v>34</v>
      </c>
      <c r="B39" s="45" t="s">
        <v>35</v>
      </c>
      <c r="C39" s="45" t="s">
        <v>36</v>
      </c>
      <c r="D39" s="10"/>
      <c r="E39" s="29"/>
      <c r="F39" s="10"/>
      <c r="G39" s="11"/>
      <c r="H39" s="11"/>
      <c r="I39" s="11"/>
      <c r="J39" s="11"/>
      <c r="K39" s="46">
        <f>IFERROR((D39*F39),0)</f>
        <v>0</v>
      </c>
      <c r="L39" s="10"/>
      <c r="M39" s="47">
        <f>IFERROR(L39/K39,0)</f>
        <v>0</v>
      </c>
      <c r="N39" s="48">
        <f>IFERROR((L39-(J39*I39))/(K39+I39),0)</f>
        <v>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x14ac:dyDescent="0.25">
      <c r="A40" s="28"/>
      <c r="B40" s="45"/>
      <c r="C40" s="45" t="s">
        <v>37</v>
      </c>
      <c r="D40" s="10"/>
      <c r="E40" s="29"/>
      <c r="F40" s="10"/>
      <c r="G40" s="11"/>
      <c r="H40" s="11"/>
      <c r="I40" s="11"/>
      <c r="J40" s="11"/>
      <c r="K40" s="46">
        <f t="shared" ref="K40:K50" si="6">SUM(D40*(F40+G40))</f>
        <v>0</v>
      </c>
      <c r="L40" s="10"/>
      <c r="M40" s="47">
        <f t="shared" ref="M40:M50" si="7">IFERROR(L40/K40,0)</f>
        <v>0</v>
      </c>
      <c r="N40" s="48">
        <f t="shared" ref="N40:N50" si="8">IFERROR((L40-(J40*I40))/(K40+I40),0)</f>
        <v>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x14ac:dyDescent="0.25">
      <c r="A41" s="28"/>
      <c r="B41" s="45"/>
      <c r="C41" s="45" t="s">
        <v>38</v>
      </c>
      <c r="D41" s="10"/>
      <c r="E41" s="29"/>
      <c r="F41" s="10"/>
      <c r="G41" s="11"/>
      <c r="H41" s="11"/>
      <c r="I41" s="11"/>
      <c r="J41" s="11"/>
      <c r="K41" s="46">
        <f t="shared" si="6"/>
        <v>0</v>
      </c>
      <c r="L41" s="10"/>
      <c r="M41" s="47">
        <f t="shared" si="7"/>
        <v>0</v>
      </c>
      <c r="N41" s="48">
        <f t="shared" si="8"/>
        <v>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x14ac:dyDescent="0.25">
      <c r="A42" s="28"/>
      <c r="B42" s="45"/>
      <c r="C42" s="45" t="s">
        <v>39</v>
      </c>
      <c r="D42" s="10"/>
      <c r="E42" s="29"/>
      <c r="F42" s="10"/>
      <c r="G42" s="11"/>
      <c r="H42" s="11"/>
      <c r="I42" s="11"/>
      <c r="J42" s="11"/>
      <c r="K42" s="46">
        <f t="shared" si="6"/>
        <v>0</v>
      </c>
      <c r="L42" s="10"/>
      <c r="M42" s="47">
        <f t="shared" si="7"/>
        <v>0</v>
      </c>
      <c r="N42" s="48">
        <f t="shared" si="8"/>
        <v>0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x14ac:dyDescent="0.25">
      <c r="A43" s="28"/>
      <c r="B43" s="49" t="s">
        <v>40</v>
      </c>
      <c r="C43" s="49" t="s">
        <v>36</v>
      </c>
      <c r="D43" s="10"/>
      <c r="E43" s="29"/>
      <c r="F43" s="10"/>
      <c r="G43" s="11"/>
      <c r="H43" s="11"/>
      <c r="I43" s="11"/>
      <c r="J43" s="11"/>
      <c r="K43" s="46">
        <f t="shared" si="6"/>
        <v>0</v>
      </c>
      <c r="L43" s="10"/>
      <c r="M43" s="47">
        <f t="shared" si="7"/>
        <v>0</v>
      </c>
      <c r="N43" s="48">
        <f t="shared" si="8"/>
        <v>0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x14ac:dyDescent="0.25">
      <c r="A44" s="28"/>
      <c r="B44" s="49"/>
      <c r="C44" s="49" t="s">
        <v>37</v>
      </c>
      <c r="D44" s="10"/>
      <c r="E44" s="29"/>
      <c r="F44" s="10"/>
      <c r="G44" s="11"/>
      <c r="H44" s="11"/>
      <c r="I44" s="11"/>
      <c r="J44" s="11"/>
      <c r="K44" s="46">
        <f t="shared" si="6"/>
        <v>0</v>
      </c>
      <c r="L44" s="10"/>
      <c r="M44" s="47">
        <f t="shared" si="7"/>
        <v>0</v>
      </c>
      <c r="N44" s="48">
        <f t="shared" si="8"/>
        <v>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x14ac:dyDescent="0.25">
      <c r="A45" s="28"/>
      <c r="B45" s="49"/>
      <c r="C45" s="49" t="s">
        <v>38</v>
      </c>
      <c r="D45" s="10"/>
      <c r="E45" s="29"/>
      <c r="F45" s="10"/>
      <c r="G45" s="11"/>
      <c r="H45" s="11"/>
      <c r="I45" s="11"/>
      <c r="J45" s="11"/>
      <c r="K45" s="46">
        <f t="shared" si="6"/>
        <v>0</v>
      </c>
      <c r="L45" s="10"/>
      <c r="M45" s="47">
        <f t="shared" si="7"/>
        <v>0</v>
      </c>
      <c r="N45" s="48">
        <f t="shared" si="8"/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x14ac:dyDescent="0.25">
      <c r="A46" s="28"/>
      <c r="B46" s="49"/>
      <c r="C46" s="49" t="s">
        <v>39</v>
      </c>
      <c r="D46" s="10"/>
      <c r="E46" s="29"/>
      <c r="F46" s="10"/>
      <c r="G46" s="11"/>
      <c r="H46" s="11"/>
      <c r="I46" s="11"/>
      <c r="J46" s="11"/>
      <c r="K46" s="46">
        <f t="shared" si="6"/>
        <v>0</v>
      </c>
      <c r="L46" s="10"/>
      <c r="M46" s="47">
        <f t="shared" si="7"/>
        <v>0</v>
      </c>
      <c r="N46" s="48">
        <f t="shared" si="8"/>
        <v>0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x14ac:dyDescent="0.25">
      <c r="A47" s="28"/>
      <c r="B47" s="50" t="s">
        <v>41</v>
      </c>
      <c r="C47" s="50" t="s">
        <v>36</v>
      </c>
      <c r="D47" s="10"/>
      <c r="E47" s="29"/>
      <c r="F47" s="10"/>
      <c r="G47" s="11"/>
      <c r="H47" s="11"/>
      <c r="I47" s="11"/>
      <c r="J47" s="11"/>
      <c r="K47" s="46">
        <f t="shared" si="6"/>
        <v>0</v>
      </c>
      <c r="L47" s="10"/>
      <c r="M47" s="47">
        <f t="shared" si="7"/>
        <v>0</v>
      </c>
      <c r="N47" s="48">
        <f t="shared" si="8"/>
        <v>0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x14ac:dyDescent="0.25">
      <c r="A48" s="28"/>
      <c r="B48" s="50"/>
      <c r="C48" s="50" t="s">
        <v>37</v>
      </c>
      <c r="D48" s="10"/>
      <c r="E48" s="29"/>
      <c r="F48" s="10"/>
      <c r="G48" s="11"/>
      <c r="H48" s="11"/>
      <c r="I48" s="11"/>
      <c r="J48" s="11"/>
      <c r="K48" s="46">
        <f t="shared" si="6"/>
        <v>0</v>
      </c>
      <c r="L48" s="10"/>
      <c r="M48" s="47">
        <f t="shared" si="7"/>
        <v>0</v>
      </c>
      <c r="N48" s="48">
        <f t="shared" si="8"/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x14ac:dyDescent="0.25">
      <c r="A49" s="28"/>
      <c r="B49" s="50"/>
      <c r="C49" s="50" t="s">
        <v>38</v>
      </c>
      <c r="D49" s="10"/>
      <c r="E49" s="29"/>
      <c r="F49" s="10"/>
      <c r="G49" s="11"/>
      <c r="H49" s="11"/>
      <c r="I49" s="11"/>
      <c r="J49" s="11"/>
      <c r="K49" s="46">
        <f t="shared" si="6"/>
        <v>0</v>
      </c>
      <c r="L49" s="10"/>
      <c r="M49" s="47">
        <f t="shared" si="7"/>
        <v>0</v>
      </c>
      <c r="N49" s="48">
        <f t="shared" si="8"/>
        <v>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x14ac:dyDescent="0.25">
      <c r="A50" s="28"/>
      <c r="B50" s="50"/>
      <c r="C50" s="50" t="s">
        <v>39</v>
      </c>
      <c r="D50" s="10"/>
      <c r="E50" s="29"/>
      <c r="F50" s="10"/>
      <c r="G50" s="11"/>
      <c r="H50" s="11"/>
      <c r="I50" s="11"/>
      <c r="J50" s="11"/>
      <c r="K50" s="46">
        <f t="shared" si="6"/>
        <v>0</v>
      </c>
      <c r="L50" s="10"/>
      <c r="M50" s="47">
        <f t="shared" si="7"/>
        <v>0</v>
      </c>
      <c r="N50" s="48">
        <f t="shared" si="8"/>
        <v>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x14ac:dyDescent="0.25">
      <c r="A51" s="38"/>
      <c r="B51" s="38"/>
      <c r="C51" s="38"/>
      <c r="D51" s="39"/>
      <c r="E51" s="39"/>
      <c r="F51" s="39"/>
      <c r="G51" s="39"/>
      <c r="H51" s="39"/>
      <c r="I51" s="39"/>
      <c r="J51" s="51"/>
      <c r="K51" s="52"/>
      <c r="L51" s="52"/>
      <c r="M51" s="53"/>
      <c r="N51" s="5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x14ac:dyDescent="0.25">
      <c r="A52" s="58" t="s">
        <v>42</v>
      </c>
      <c r="B52" s="54" t="s">
        <v>65</v>
      </c>
      <c r="C52" s="54" t="s">
        <v>36</v>
      </c>
      <c r="D52" s="10"/>
      <c r="E52" s="29"/>
      <c r="F52" s="10"/>
      <c r="G52" s="11"/>
      <c r="H52" s="11"/>
      <c r="I52" s="11"/>
      <c r="J52" s="11"/>
      <c r="K52" s="46">
        <f>SUM(D52*(F52+G52))</f>
        <v>0</v>
      </c>
      <c r="L52" s="10"/>
      <c r="M52" s="47">
        <f t="shared" ref="M52:M55" si="9">IFERROR(L52/K52,0)</f>
        <v>0</v>
      </c>
      <c r="N52" s="48">
        <f t="shared" ref="N52:N55" si="10">IFERROR((L52-(J52*I52))/(K52+I52),0)</f>
        <v>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x14ac:dyDescent="0.25">
      <c r="A53" s="28"/>
      <c r="B53" s="54"/>
      <c r="C53" s="54" t="s">
        <v>37</v>
      </c>
      <c r="D53" s="10"/>
      <c r="E53" s="29"/>
      <c r="F53" s="10"/>
      <c r="G53" s="11"/>
      <c r="H53" s="11"/>
      <c r="I53" s="11"/>
      <c r="J53" s="11"/>
      <c r="K53" s="46">
        <f>SUM(D53*(F53+G53))</f>
        <v>0</v>
      </c>
      <c r="L53" s="10"/>
      <c r="M53" s="47">
        <f t="shared" si="9"/>
        <v>0</v>
      </c>
      <c r="N53" s="48">
        <f t="shared" si="10"/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x14ac:dyDescent="0.25">
      <c r="A54" s="28"/>
      <c r="B54" s="54"/>
      <c r="C54" s="54" t="s">
        <v>38</v>
      </c>
      <c r="D54" s="10"/>
      <c r="E54" s="29"/>
      <c r="F54" s="10"/>
      <c r="G54" s="11"/>
      <c r="H54" s="11"/>
      <c r="I54" s="11"/>
      <c r="J54" s="11"/>
      <c r="K54" s="46">
        <f>SUM(D54*(F54+G54))</f>
        <v>0</v>
      </c>
      <c r="L54" s="10"/>
      <c r="M54" s="47">
        <f t="shared" si="9"/>
        <v>0</v>
      </c>
      <c r="N54" s="48">
        <f t="shared" si="10"/>
        <v>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x14ac:dyDescent="0.25">
      <c r="A55" s="28"/>
      <c r="B55" s="54"/>
      <c r="C55" s="54" t="s">
        <v>39</v>
      </c>
      <c r="D55" s="10"/>
      <c r="E55" s="29"/>
      <c r="F55" s="10"/>
      <c r="G55" s="11"/>
      <c r="H55" s="11"/>
      <c r="I55" s="11"/>
      <c r="J55" s="11"/>
      <c r="K55" s="46">
        <f>SUM(D55*(F55+G55))</f>
        <v>0</v>
      </c>
      <c r="L55" s="10"/>
      <c r="M55" s="47">
        <f t="shared" si="9"/>
        <v>0</v>
      </c>
      <c r="N55" s="48">
        <f t="shared" si="10"/>
        <v>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x14ac:dyDescent="0.25">
      <c r="A56" s="27"/>
      <c r="B56" s="45" t="s">
        <v>66</v>
      </c>
      <c r="C56" s="45" t="s">
        <v>36</v>
      </c>
      <c r="D56" s="10"/>
      <c r="E56" s="29"/>
      <c r="F56" s="10"/>
      <c r="G56" s="11"/>
      <c r="H56" s="11"/>
      <c r="I56" s="11"/>
      <c r="J56" s="11"/>
      <c r="K56" s="46">
        <f>SUM(D56*(F56+G56))</f>
        <v>0</v>
      </c>
      <c r="L56" s="10"/>
      <c r="M56" s="47">
        <f>IFERROR(L56/K56,0)</f>
        <v>0</v>
      </c>
      <c r="N56" s="48">
        <f>IFERROR((L56-(J56*I56))/(K56+I56),0)</f>
        <v>0</v>
      </c>
      <c r="O56" s="33"/>
    </row>
    <row r="57" spans="1:25" x14ac:dyDescent="0.25">
      <c r="A57" s="28"/>
      <c r="B57" s="45"/>
      <c r="C57" s="45" t="s">
        <v>37</v>
      </c>
      <c r="D57" s="10"/>
      <c r="E57" s="29"/>
      <c r="F57" s="10"/>
      <c r="G57" s="11"/>
      <c r="H57" s="11"/>
      <c r="I57" s="11"/>
      <c r="J57" s="11"/>
      <c r="K57" s="46">
        <f t="shared" ref="K57:K67" si="11">SUM(D57*(F57+G57))</f>
        <v>0</v>
      </c>
      <c r="L57" s="10"/>
      <c r="M57" s="47">
        <f t="shared" ref="M57:M67" si="12">IFERROR(L57/K57,0)</f>
        <v>0</v>
      </c>
      <c r="N57" s="48">
        <f t="shared" ref="N57:N67" si="13">IFERROR((L57-(J57*I57))/(K57+I57),0)</f>
        <v>0</v>
      </c>
    </row>
    <row r="58" spans="1:25" x14ac:dyDescent="0.25">
      <c r="A58" s="28"/>
      <c r="B58" s="45"/>
      <c r="C58" s="45" t="s">
        <v>38</v>
      </c>
      <c r="D58" s="10"/>
      <c r="E58" s="29"/>
      <c r="F58" s="10"/>
      <c r="G58" s="11"/>
      <c r="H58" s="11"/>
      <c r="I58" s="11"/>
      <c r="J58" s="11"/>
      <c r="K58" s="46">
        <f t="shared" si="11"/>
        <v>0</v>
      </c>
      <c r="L58" s="10"/>
      <c r="M58" s="47">
        <f t="shared" si="12"/>
        <v>0</v>
      </c>
      <c r="N58" s="48">
        <f t="shared" si="13"/>
        <v>0</v>
      </c>
    </row>
    <row r="59" spans="1:25" x14ac:dyDescent="0.25">
      <c r="A59" s="28"/>
      <c r="B59" s="45"/>
      <c r="C59" s="45" t="s">
        <v>39</v>
      </c>
      <c r="D59" s="10"/>
      <c r="E59" s="29"/>
      <c r="F59" s="10"/>
      <c r="G59" s="11"/>
      <c r="H59" s="11"/>
      <c r="I59" s="11"/>
      <c r="J59" s="11"/>
      <c r="K59" s="46">
        <f t="shared" si="11"/>
        <v>0</v>
      </c>
      <c r="L59" s="10"/>
      <c r="M59" s="47">
        <f t="shared" si="12"/>
        <v>0</v>
      </c>
      <c r="N59" s="48">
        <f t="shared" si="13"/>
        <v>0</v>
      </c>
    </row>
    <row r="60" spans="1:25" x14ac:dyDescent="0.25">
      <c r="A60" s="28"/>
      <c r="B60" s="49" t="s">
        <v>67</v>
      </c>
      <c r="C60" s="49" t="s">
        <v>36</v>
      </c>
      <c r="D60" s="10"/>
      <c r="E60" s="29"/>
      <c r="F60" s="10"/>
      <c r="G60" s="11"/>
      <c r="H60" s="11"/>
      <c r="I60" s="11"/>
      <c r="J60" s="11"/>
      <c r="K60" s="46">
        <f t="shared" si="11"/>
        <v>0</v>
      </c>
      <c r="L60" s="10"/>
      <c r="M60" s="47">
        <f t="shared" si="12"/>
        <v>0</v>
      </c>
      <c r="N60" s="48">
        <f t="shared" si="13"/>
        <v>0</v>
      </c>
    </row>
    <row r="61" spans="1:25" x14ac:dyDescent="0.25">
      <c r="A61" s="28"/>
      <c r="B61" s="49"/>
      <c r="C61" s="49" t="s">
        <v>37</v>
      </c>
      <c r="D61" s="10"/>
      <c r="E61" s="29"/>
      <c r="F61" s="10"/>
      <c r="G61" s="11"/>
      <c r="H61" s="11"/>
      <c r="I61" s="11"/>
      <c r="J61" s="11"/>
      <c r="K61" s="46">
        <f t="shared" si="11"/>
        <v>0</v>
      </c>
      <c r="L61" s="10"/>
      <c r="M61" s="47">
        <f t="shared" si="12"/>
        <v>0</v>
      </c>
      <c r="N61" s="48">
        <f t="shared" si="13"/>
        <v>0</v>
      </c>
    </row>
    <row r="62" spans="1:25" x14ac:dyDescent="0.25">
      <c r="A62" s="28"/>
      <c r="B62" s="49"/>
      <c r="C62" s="49" t="s">
        <v>38</v>
      </c>
      <c r="D62" s="10"/>
      <c r="E62" s="29"/>
      <c r="F62" s="10"/>
      <c r="G62" s="11"/>
      <c r="H62" s="11"/>
      <c r="I62" s="11"/>
      <c r="J62" s="11"/>
      <c r="K62" s="46">
        <f t="shared" si="11"/>
        <v>0</v>
      </c>
      <c r="L62" s="10"/>
      <c r="M62" s="47">
        <f t="shared" si="12"/>
        <v>0</v>
      </c>
      <c r="N62" s="48">
        <f t="shared" si="13"/>
        <v>0</v>
      </c>
    </row>
    <row r="63" spans="1:25" x14ac:dyDescent="0.25">
      <c r="A63" s="28"/>
      <c r="B63" s="49"/>
      <c r="C63" s="49" t="s">
        <v>39</v>
      </c>
      <c r="D63" s="10"/>
      <c r="E63" s="29"/>
      <c r="F63" s="10"/>
      <c r="G63" s="11"/>
      <c r="H63" s="11"/>
      <c r="I63" s="11"/>
      <c r="J63" s="11"/>
      <c r="K63" s="46">
        <f t="shared" si="11"/>
        <v>0</v>
      </c>
      <c r="L63" s="10"/>
      <c r="M63" s="47">
        <f t="shared" si="12"/>
        <v>0</v>
      </c>
      <c r="N63" s="48">
        <f t="shared" si="13"/>
        <v>0</v>
      </c>
    </row>
    <row r="64" spans="1:25" x14ac:dyDescent="0.25">
      <c r="A64" s="28"/>
      <c r="B64" s="50" t="s">
        <v>68</v>
      </c>
      <c r="C64" s="50" t="s">
        <v>36</v>
      </c>
      <c r="D64" s="10"/>
      <c r="E64" s="29"/>
      <c r="F64" s="10"/>
      <c r="G64" s="11"/>
      <c r="H64" s="11"/>
      <c r="I64" s="11"/>
      <c r="J64" s="11"/>
      <c r="K64" s="46">
        <f t="shared" si="11"/>
        <v>0</v>
      </c>
      <c r="L64" s="10"/>
      <c r="M64" s="47">
        <f t="shared" si="12"/>
        <v>0</v>
      </c>
      <c r="N64" s="48">
        <f t="shared" si="13"/>
        <v>0</v>
      </c>
    </row>
    <row r="65" spans="1:14" x14ac:dyDescent="0.25">
      <c r="A65" s="28"/>
      <c r="B65" s="50"/>
      <c r="C65" s="50" t="s">
        <v>37</v>
      </c>
      <c r="D65" s="10"/>
      <c r="E65" s="29"/>
      <c r="F65" s="10"/>
      <c r="G65" s="11"/>
      <c r="H65" s="11"/>
      <c r="I65" s="11"/>
      <c r="J65" s="11"/>
      <c r="K65" s="46">
        <f t="shared" si="11"/>
        <v>0</v>
      </c>
      <c r="L65" s="10"/>
      <c r="M65" s="47">
        <f t="shared" si="12"/>
        <v>0</v>
      </c>
      <c r="N65" s="48">
        <f t="shared" si="13"/>
        <v>0</v>
      </c>
    </row>
    <row r="66" spans="1:14" x14ac:dyDescent="0.25">
      <c r="A66" s="28"/>
      <c r="B66" s="50"/>
      <c r="C66" s="50" t="s">
        <v>38</v>
      </c>
      <c r="D66" s="10"/>
      <c r="E66" s="29"/>
      <c r="F66" s="10"/>
      <c r="G66" s="11"/>
      <c r="H66" s="11"/>
      <c r="I66" s="11"/>
      <c r="J66" s="11"/>
      <c r="K66" s="46">
        <f t="shared" si="11"/>
        <v>0</v>
      </c>
      <c r="L66" s="10"/>
      <c r="M66" s="47">
        <f t="shared" si="12"/>
        <v>0</v>
      </c>
      <c r="N66" s="48">
        <f t="shared" si="13"/>
        <v>0</v>
      </c>
    </row>
    <row r="67" spans="1:14" x14ac:dyDescent="0.25">
      <c r="A67" s="28"/>
      <c r="B67" s="50"/>
      <c r="C67" s="50" t="s">
        <v>39</v>
      </c>
      <c r="D67" s="10"/>
      <c r="E67" s="29"/>
      <c r="F67" s="10"/>
      <c r="G67" s="11"/>
      <c r="H67" s="11"/>
      <c r="I67" s="11"/>
      <c r="J67" s="11"/>
      <c r="K67" s="46">
        <f t="shared" si="11"/>
        <v>0</v>
      </c>
      <c r="L67" s="10"/>
      <c r="M67" s="47">
        <f t="shared" si="12"/>
        <v>0</v>
      </c>
      <c r="N67" s="48">
        <f t="shared" si="13"/>
        <v>0</v>
      </c>
    </row>
  </sheetData>
  <sheetProtection sheet="1" objects="1" scenarios="1"/>
  <dataValidations count="3">
    <dataValidation type="decimal" allowBlank="1" showInputMessage="1" showErrorMessage="1" sqref="E13:F32 G39:I67" xr:uid="{F8AC29FF-9984-40E9-AB06-71ACCBFF3325}">
      <formula1>0</formula1>
      <formula2>20</formula2>
    </dataValidation>
    <dataValidation type="decimal" allowBlank="1" showInputMessage="1" showErrorMessage="1" sqref="D39:F67 J39:J67 C13:C32" xr:uid="{B71C7E94-4829-4196-A373-84CA8042902C}">
      <formula1>0</formula1>
      <formula2>50</formula2>
    </dataValidation>
    <dataValidation type="decimal" allowBlank="1" showInputMessage="1" showErrorMessage="1" sqref="L39:L67 D13:D32" xr:uid="{5B592DAB-A6D3-4ADB-B38A-41CD9BFB741D}">
      <formula1>0</formula1>
      <formula2>5000</formula2>
    </dataValidation>
  </dataValidations>
  <printOptions gridLines="1"/>
  <pageMargins left="0.7" right="0.7" top="1.25" bottom="0.75" header="0.3" footer="0.3"/>
  <pageSetup scale="44" orientation="landscape" r:id="rId1"/>
  <headerFooter>
    <oddHeader>&amp;CClass Size Reduction Worksheet Title I and IIA
 _______________________
District Name</oddHeader>
    <oddFooter xml:space="preserve">&amp;C__________________________
&amp;"-,Italic"&amp;YSchool Year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L24"/>
  <sheetViews>
    <sheetView workbookViewId="0">
      <selection activeCell="D14" sqref="D14"/>
    </sheetView>
  </sheetViews>
  <sheetFormatPr defaultRowHeight="15" x14ac:dyDescent="0.25"/>
  <cols>
    <col min="1" max="1" width="20.28515625" customWidth="1"/>
    <col min="2" max="2" width="24.5703125" customWidth="1"/>
    <col min="3" max="3" width="18.42578125" customWidth="1"/>
    <col min="4" max="4" width="18.28515625" customWidth="1"/>
  </cols>
  <sheetData>
    <row r="1" spans="1:12" s="2" customFormat="1" ht="30" x14ac:dyDescent="0.25">
      <c r="A1" s="2" t="s">
        <v>43</v>
      </c>
      <c r="B1" s="1" t="s">
        <v>44</v>
      </c>
      <c r="C1" s="1" t="s">
        <v>45</v>
      </c>
      <c r="D1" s="1" t="s">
        <v>77</v>
      </c>
    </row>
    <row r="2" spans="1:12" s="2" customFormat="1" x14ac:dyDescent="0.25">
      <c r="A2" s="4" t="s">
        <v>46</v>
      </c>
    </row>
    <row r="3" spans="1:12" x14ac:dyDescent="0.25">
      <c r="A3" t="s">
        <v>47</v>
      </c>
      <c r="B3">
        <f>SUM('Grade Level_Departmental'!C13,'Grade Level_Departmental'!C20,'Grade Level_Departmental'!C27)</f>
        <v>0</v>
      </c>
      <c r="C3">
        <f>SUM('Grade Level_Departmental'!D13,'Grade Level_Departmental'!D20,'Grade Level_Departmental'!D27)</f>
        <v>0</v>
      </c>
    </row>
    <row r="4" spans="1:12" x14ac:dyDescent="0.25">
      <c r="A4" t="s">
        <v>48</v>
      </c>
      <c r="B4">
        <f>SUM('Grade Level_Departmental'!C14,'Grade Level_Departmental'!C21,'Grade Level_Departmental'!C28)</f>
        <v>0</v>
      </c>
      <c r="C4">
        <f>SUM('Grade Level_Departmental'!D14,'Grade Level_Departmental'!D21,'Grade Level_Departmental'!D28)</f>
        <v>0</v>
      </c>
    </row>
    <row r="5" spans="1:12" x14ac:dyDescent="0.25">
      <c r="A5" t="s">
        <v>49</v>
      </c>
      <c r="B5">
        <f>SUM('Grade Level_Departmental'!C15,'Grade Level_Departmental'!C22,'Grade Level_Departmental'!C29)</f>
        <v>0</v>
      </c>
      <c r="C5">
        <f>SUM('Grade Level_Departmental'!D15,'Grade Level_Departmental'!D22,'Grade Level_Departmental'!D29)</f>
        <v>0</v>
      </c>
      <c r="G5" s="56"/>
      <c r="H5" s="56"/>
      <c r="I5" s="56"/>
      <c r="J5" s="56"/>
      <c r="K5" s="56"/>
      <c r="L5" s="56"/>
    </row>
    <row r="6" spans="1:12" x14ac:dyDescent="0.25">
      <c r="A6" t="s">
        <v>50</v>
      </c>
      <c r="B6">
        <f>SUM('Grade Level_Departmental'!C16,'Grade Level_Departmental'!C23,'Grade Level_Departmental'!C30)</f>
        <v>0</v>
      </c>
      <c r="C6">
        <f>SUM('Grade Level_Departmental'!D16,'Grade Level_Departmental'!D23,'Grade Level_Departmental'!D30)</f>
        <v>0</v>
      </c>
      <c r="G6" s="56"/>
      <c r="H6" s="56"/>
      <c r="I6" s="56"/>
      <c r="J6" s="56"/>
      <c r="K6" s="56"/>
      <c r="L6" s="56"/>
    </row>
    <row r="7" spans="1:12" ht="15.75" thickBot="1" x14ac:dyDescent="0.3">
      <c r="A7" t="s">
        <v>51</v>
      </c>
      <c r="B7">
        <f>SUM('Grade Level_Departmental'!C17,'Grade Level_Departmental'!C24,'Grade Level_Departmental'!C31)</f>
        <v>0</v>
      </c>
      <c r="C7">
        <f>SUM('Grade Level_Departmental'!D17,'Grade Level_Departmental'!D24,'Grade Level_Departmental'!D31)</f>
        <v>0</v>
      </c>
      <c r="G7" s="56"/>
      <c r="H7" s="56"/>
      <c r="I7" s="56"/>
      <c r="J7" s="56"/>
      <c r="K7" s="56"/>
      <c r="L7" s="56"/>
    </row>
    <row r="8" spans="1:12" ht="19.5" thickBot="1" x14ac:dyDescent="0.35">
      <c r="A8" s="5" t="s">
        <v>52</v>
      </c>
      <c r="B8" s="9">
        <f>SUM(B3:B7)</f>
        <v>0</v>
      </c>
      <c r="C8" s="6">
        <f>SUM(C3:C7)</f>
        <v>0</v>
      </c>
      <c r="D8" s="57">
        <f>IFERROR(C8/B8,0)</f>
        <v>0</v>
      </c>
      <c r="G8" s="55"/>
      <c r="H8" s="55"/>
      <c r="I8" s="55"/>
      <c r="J8" s="55"/>
      <c r="K8" s="55"/>
      <c r="L8" s="56"/>
    </row>
    <row r="9" spans="1:12" x14ac:dyDescent="0.25">
      <c r="G9" s="55"/>
      <c r="H9" s="55"/>
      <c r="I9" s="55"/>
      <c r="J9" s="55"/>
      <c r="K9" s="55"/>
      <c r="L9" s="56"/>
    </row>
    <row r="10" spans="1:12" x14ac:dyDescent="0.25">
      <c r="A10" s="3" t="s">
        <v>53</v>
      </c>
      <c r="G10" s="55"/>
      <c r="H10" s="55"/>
      <c r="I10" s="55"/>
      <c r="J10" s="55"/>
      <c r="K10" s="55"/>
      <c r="L10" s="56"/>
    </row>
    <row r="11" spans="1:12" x14ac:dyDescent="0.25">
      <c r="A11" t="s">
        <v>47</v>
      </c>
      <c r="B11">
        <f>SUM('Grade Level_Departmental'!C13,'Grade Level_Departmental'!C20,'Grade Level_Departmental'!C27)</f>
        <v>0</v>
      </c>
      <c r="C11">
        <f>SUM('Grade Level_Departmental'!D13,'Grade Level_Departmental'!D20,'Grade Level_Departmental'!D27)</f>
        <v>0</v>
      </c>
      <c r="G11" s="55"/>
      <c r="H11" s="55"/>
      <c r="I11" s="55"/>
      <c r="J11" s="55"/>
      <c r="K11" s="55"/>
      <c r="L11" s="56"/>
    </row>
    <row r="12" spans="1:12" x14ac:dyDescent="0.25">
      <c r="A12" t="s">
        <v>48</v>
      </c>
      <c r="B12">
        <f>SUM('Grade Level_Departmental'!C14,'Grade Level_Departmental'!C21,'Grade Level_Departmental'!C28)</f>
        <v>0</v>
      </c>
      <c r="C12">
        <f>SUM('Grade Level_Departmental'!D14,'Grade Level_Departmental'!D21,'Grade Level_Departmental'!D28)</f>
        <v>0</v>
      </c>
      <c r="G12" s="55"/>
      <c r="H12" s="55"/>
      <c r="I12" s="55"/>
      <c r="J12" s="55"/>
      <c r="K12" s="55"/>
      <c r="L12" s="56"/>
    </row>
    <row r="13" spans="1:12" x14ac:dyDescent="0.25">
      <c r="A13" t="s">
        <v>49</v>
      </c>
      <c r="B13">
        <f>SUM('Grade Level_Departmental'!C15,'Grade Level_Departmental'!C22,'Grade Level_Departmental'!C29)</f>
        <v>0</v>
      </c>
      <c r="C13">
        <f>SUM('Grade Level_Departmental'!D15,'Grade Level_Departmental'!D22,'Grade Level_Departmental'!D29)</f>
        <v>0</v>
      </c>
      <c r="G13" s="55"/>
      <c r="H13" s="55"/>
      <c r="I13" s="55"/>
      <c r="J13" s="55"/>
      <c r="K13" s="55"/>
      <c r="L13" s="56"/>
    </row>
    <row r="14" spans="1:12" x14ac:dyDescent="0.25">
      <c r="A14" t="s">
        <v>50</v>
      </c>
      <c r="B14">
        <f>SUM('Grade Level_Departmental'!C16,'Grade Level_Departmental'!C23,'Grade Level_Departmental'!C30)</f>
        <v>0</v>
      </c>
      <c r="C14">
        <f>SUM('Grade Level_Departmental'!D16,'Grade Level_Departmental'!D23,'Grade Level_Departmental'!D30)</f>
        <v>0</v>
      </c>
      <c r="G14" s="55"/>
      <c r="H14" s="55"/>
      <c r="I14" s="55"/>
      <c r="J14" s="55"/>
      <c r="K14" s="55"/>
      <c r="L14" s="56"/>
    </row>
    <row r="15" spans="1:12" x14ac:dyDescent="0.25">
      <c r="A15" t="s">
        <v>51</v>
      </c>
      <c r="B15">
        <f>SUM('Grade Level_Departmental'!C17,'Grade Level_Departmental'!C24,'Grade Level_Departmental'!C31)</f>
        <v>0</v>
      </c>
      <c r="C15">
        <f>SUM('Grade Level_Departmental'!D17,'Grade Level_Departmental'!D24,'Grade Level_Departmental'!D31)</f>
        <v>0</v>
      </c>
      <c r="G15" s="56"/>
      <c r="H15" s="56"/>
      <c r="I15" s="56"/>
      <c r="J15" s="56"/>
      <c r="K15" s="56"/>
      <c r="L15" s="56"/>
    </row>
    <row r="16" spans="1:12" x14ac:dyDescent="0.25">
      <c r="A16" t="s">
        <v>54</v>
      </c>
      <c r="B16">
        <f>SUM('Grade Level_Departmental'!C18,'Grade Level_Departmental'!C25,'Grade Level_Departmental'!C32)</f>
        <v>0</v>
      </c>
      <c r="C16">
        <f>SUM('Grade Level_Departmental'!D18,'Grade Level_Departmental'!D25,'Grade Level_Departmental'!D32)</f>
        <v>0</v>
      </c>
      <c r="G16" s="56"/>
      <c r="H16" s="56"/>
      <c r="I16" s="56"/>
      <c r="J16" s="56"/>
      <c r="K16" s="56"/>
      <c r="L16" s="56"/>
    </row>
    <row r="17" spans="1:12" x14ac:dyDescent="0.25">
      <c r="A17" t="s">
        <v>55</v>
      </c>
      <c r="B17" s="8">
        <f>SUM(('Grade Level_Departmental'!K39+'Grade Level_Departmental'!K40+'Grade Level_Departmental'!K41+'Grade Level_Departmental'!K42)/4)</f>
        <v>0</v>
      </c>
      <c r="C17">
        <f>'Grade Level_Departmental'!L39</f>
        <v>0</v>
      </c>
      <c r="G17" s="55"/>
      <c r="H17" s="55"/>
      <c r="I17" s="55"/>
      <c r="J17" s="55"/>
      <c r="K17" s="55"/>
      <c r="L17" s="56"/>
    </row>
    <row r="18" spans="1:12" x14ac:dyDescent="0.25">
      <c r="A18" t="s">
        <v>56</v>
      </c>
      <c r="B18" s="8">
        <f>SUM(('Grade Level_Departmental'!K43+'Grade Level_Departmental'!K44+'Grade Level_Departmental'!K45+'Grade Level_Departmental'!K46)/4)</f>
        <v>0</v>
      </c>
      <c r="C18">
        <f>'Grade Level_Departmental'!L43</f>
        <v>0</v>
      </c>
      <c r="G18" s="55"/>
      <c r="H18" s="55"/>
      <c r="I18" s="55"/>
      <c r="J18" s="55"/>
      <c r="K18" s="55"/>
      <c r="L18" s="56"/>
    </row>
    <row r="19" spans="1:12" x14ac:dyDescent="0.25">
      <c r="A19" t="s">
        <v>57</v>
      </c>
      <c r="B19" s="8">
        <f>SUM(('Grade Level_Departmental'!K52+'Grade Level_Departmental'!K53+'Grade Level_Departmental'!K54+'Grade Level_Departmental'!K55)/4)</f>
        <v>0</v>
      </c>
      <c r="C19">
        <f>'Grade Level_Departmental'!L47</f>
        <v>0</v>
      </c>
      <c r="G19" s="55"/>
      <c r="H19" s="55"/>
      <c r="I19" s="55"/>
      <c r="J19" s="55"/>
      <c r="K19" s="55"/>
      <c r="L19" s="56"/>
    </row>
    <row r="20" spans="1:12" x14ac:dyDescent="0.25">
      <c r="A20" t="s">
        <v>70</v>
      </c>
      <c r="B20" s="8">
        <f>SUM(('Grade Level_Departmental'!K48+'Grade Level_Departmental'!K49+'Grade Level_Departmental'!K50+'Grade Level_Departmental'!K51)/4)</f>
        <v>0</v>
      </c>
      <c r="C20">
        <f>'Grade Level_Departmental'!L52</f>
        <v>0</v>
      </c>
      <c r="G20" s="55"/>
      <c r="H20" s="55"/>
      <c r="I20" s="55"/>
      <c r="J20" s="55"/>
      <c r="K20" s="55"/>
      <c r="L20" s="56"/>
    </row>
    <row r="21" spans="1:12" x14ac:dyDescent="0.25">
      <c r="A21" t="s">
        <v>71</v>
      </c>
      <c r="B21" s="8">
        <f>SUM(('Grade Level_Departmental'!K56+'Grade Level_Departmental'!K57+'Grade Level_Departmental'!K58+'Grade Level_Departmental'!K59)/4)</f>
        <v>0</v>
      </c>
      <c r="C21">
        <f>'Grade Level_Departmental'!L56</f>
        <v>0</v>
      </c>
      <c r="G21" s="55"/>
      <c r="H21" s="55"/>
      <c r="I21" s="55"/>
      <c r="J21" s="55"/>
      <c r="K21" s="55"/>
      <c r="L21" s="56"/>
    </row>
    <row r="22" spans="1:12" x14ac:dyDescent="0.25">
      <c r="A22" t="s">
        <v>72</v>
      </c>
      <c r="B22" s="8">
        <f>SUM(('Grade Level_Departmental'!K60+'Grade Level_Departmental'!K61+'Grade Level_Departmental'!K62+'Grade Level_Departmental'!K63)/4)</f>
        <v>0</v>
      </c>
      <c r="C22">
        <f>'Grade Level_Departmental'!L60</f>
        <v>0</v>
      </c>
      <c r="G22" s="55"/>
      <c r="H22" s="55"/>
      <c r="I22" s="55"/>
      <c r="J22" s="55"/>
      <c r="K22" s="55"/>
      <c r="L22" s="56"/>
    </row>
    <row r="23" spans="1:12" ht="15.75" thickBot="1" x14ac:dyDescent="0.3">
      <c r="A23" t="s">
        <v>69</v>
      </c>
      <c r="B23" s="8">
        <f>SUM(('Grade Level_Departmental'!K64+'Grade Level_Departmental'!K65+'Grade Level_Departmental'!K66+'Grade Level_Departmental'!K67)/4)</f>
        <v>0</v>
      </c>
      <c r="C23">
        <f>'Grade Level_Departmental'!L64</f>
        <v>0</v>
      </c>
      <c r="G23" s="56"/>
      <c r="H23" s="56"/>
      <c r="I23" s="56"/>
      <c r="J23" s="56"/>
      <c r="K23" s="56"/>
      <c r="L23" s="56"/>
    </row>
    <row r="24" spans="1:12" ht="19.5" thickBot="1" x14ac:dyDescent="0.35">
      <c r="A24" s="7" t="s">
        <v>58</v>
      </c>
      <c r="B24" s="9">
        <f>SUM(B11:B23)</f>
        <v>0</v>
      </c>
      <c r="C24" s="6">
        <f>SUM(C11:C23)</f>
        <v>0</v>
      </c>
      <c r="D24" s="57">
        <f>IFERROR(C24/B24,0)</f>
        <v>0</v>
      </c>
    </row>
  </sheetData>
  <sheetProtection sheet="1" objects="1" scenarios="1"/>
  <conditionalFormatting sqref="D8">
    <cfRule type="cellIs" dxfId="3" priority="5" operator="lessThanOrEqual">
      <formula>25</formula>
    </cfRule>
    <cfRule type="cellIs" dxfId="2" priority="6" operator="greaterThanOrEqual">
      <formula>25.01</formula>
    </cfRule>
  </conditionalFormatting>
  <conditionalFormatting sqref="D24">
    <cfRule type="cellIs" dxfId="1" priority="1" operator="lessThanOrEqual">
      <formula>25</formula>
    </cfRule>
    <cfRule type="cellIs" dxfId="0" priority="2" operator="greaterThanOrEqual">
      <formula>25.01</formula>
    </cfRule>
  </conditionalFormatting>
  <printOptions gridLine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6688CB3337E4183A829A72151983D" ma:contentTypeVersion="4" ma:contentTypeDescription="Create a new document." ma:contentTypeScope="" ma:versionID="0c6e43686a1d9b38b8ea5b5d1011bacc">
  <xsd:schema xmlns:xsd="http://www.w3.org/2001/XMLSchema" xmlns:xs="http://www.w3.org/2001/XMLSchema" xmlns:p="http://schemas.microsoft.com/office/2006/metadata/properties" xmlns:ns2="d346e775-c5c6-4dee-9d8c-f26a16084289" xmlns:ns3="008515e1-4748-49c9-bcb0-35d32f3b046e" targetNamespace="http://schemas.microsoft.com/office/2006/metadata/properties" ma:root="true" ma:fieldsID="e3e6c293d5ccf1b4b663d8eb871a3ca0" ns2:_="" ns3:_="">
    <xsd:import namespace="d346e775-c5c6-4dee-9d8c-f26a16084289"/>
    <xsd:import namespace="008515e1-4748-49c9-bcb0-35d32f3b0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6e775-c5c6-4dee-9d8c-f26a1608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515e1-4748-49c9-bcb0-35d32f3b0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E3FE0-244C-4DBE-8A06-CB54A6FC7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6e775-c5c6-4dee-9d8c-f26a16084289"/>
    <ds:schemaRef ds:uri="008515e1-4748-49c9-bcb0-35d32f3b0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A68F3-41BB-40B7-B7D6-620960C02440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d346e775-c5c6-4dee-9d8c-f26a16084289"/>
    <ds:schemaRef ds:uri="008515e1-4748-49c9-bcb0-35d32f3b046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347E88-C8F8-4165-9A05-6D3DCBD615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Level_Departmental</vt:lpstr>
      <vt:lpstr>District Standard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Scott.May@education.ohio.gov</dc:creator>
  <cp:keywords/>
  <dc:description/>
  <cp:lastModifiedBy>Joseph Weitz</cp:lastModifiedBy>
  <cp:revision/>
  <dcterms:created xsi:type="dcterms:W3CDTF">2018-06-12T12:43:33Z</dcterms:created>
  <dcterms:modified xsi:type="dcterms:W3CDTF">2021-04-08T18:42:17Z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0x01010031E6688CB3337E4183A829A72151983D</vt:lpwstr>
  </property>
</Properties>
</file>